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chenkarte" sheetId="1" r:id="rId1"/>
    <sheet name="Anleitung" sheetId="2" r:id="rId2"/>
    <sheet name="Formeln" sheetId="3" r:id="rId3"/>
  </sheets>
  <definedNames>
    <definedName name="_xlnm.Print_Area" localSheetId="0">'Wochenkarte'!$A$1:$E$52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<sst xmlns="http://schemas.openxmlformats.org/spreadsheetml/2006/main" count="56" uniqueCount="56">
  <si>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</t>
  </si>
  <si>
    <t>Wochenüberblick Mittagsmenues</t>
  </si>
  <si>
    <t>Woche</t>
  </si>
  <si>
    <t>-</t>
  </si>
  <si>
    <t>von 11h45 - 14h00</t>
  </si>
  <si>
    <t>Wochenpasta:</t>
  </si>
  <si>
    <t>Nudelpfanne mit Räuchtertofu,Broccoli und getrockneten Tomaten (v) 19.-</t>
  </si>
  <si>
    <t>Fleisch</t>
  </si>
  <si>
    <t>18.-</t>
  </si>
  <si>
    <r>
      <t xml:space="preserve">               </t>
    </r>
    <r>
      <rPr>
        <b/>
        <i/>
        <u val="single"/>
        <sz val="12"/>
        <rFont val="Times New Roman"/>
        <family val="1"/>
      </rPr>
      <t>Vegi</t>
    </r>
    <r>
      <rPr>
        <b/>
        <i/>
        <sz val="12"/>
        <rFont val="Times New Roman"/>
        <family val="1"/>
      </rPr>
      <t xml:space="preserve">         Fr. 17.--</t>
    </r>
  </si>
  <si>
    <t>Kleines Menue Fr. 13.-</t>
  </si>
  <si>
    <t>Preise inklusiv einer kleinen Tagessuppe</t>
  </si>
  <si>
    <t>Dienstag:</t>
  </si>
  <si>
    <t>Rindshackburger (CH bio.) an Balsamicojus, dazu Penne und Gemüse</t>
  </si>
  <si>
    <t xml:space="preserve">Cannelloni mit Kürbisfüllung,überbacken mit Käse und Kurkumasauce </t>
  </si>
  <si>
    <t>Mittwoch:</t>
  </si>
  <si>
    <t xml:space="preserve">Älplermagronen mit Speck (CH bio.) dazu Apfelmus </t>
  </si>
  <si>
    <t>Mit Nüss panierte Randentaler, serviert mit Reis, Orangensauce und Gemüse (v)</t>
  </si>
  <si>
    <t>Donnerstag:</t>
  </si>
  <si>
    <t>Lamm-Tomatencurry (CH bio.) serviert mit Gemüse-Couscous</t>
  </si>
  <si>
    <t>Tofu-Gemüsespiessli an Currysauce,dazu Gemüse-Couscous (v)</t>
  </si>
  <si>
    <t>Freitag:</t>
  </si>
  <si>
    <t>Pouletspiessli (Freiland CH) an Joghurtdip, dazu Steinpilzrisotto und Gemüse</t>
  </si>
  <si>
    <t>Spätzli an Birnen-Gorgonzolasauce</t>
  </si>
  <si>
    <t>Samstag:</t>
  </si>
  <si>
    <t>Menüs: Siehe Tafel                Plus durchgehend kleine Karte und Pasta</t>
  </si>
  <si>
    <t>Sonntag:</t>
  </si>
  <si>
    <t>Brunch ab 10h00</t>
  </si>
  <si>
    <t>Kleine Karte &amp; Pasta ab 13h00</t>
  </si>
  <si>
    <t>Bedienungsanleitung der Wochenkarte</t>
  </si>
  <si>
    <t>Hallo Menuplaners!!!!</t>
  </si>
  <si>
    <t xml:space="preserve">  Die Bedienung dieser Menukarte erfordert </t>
  </si>
  <si>
    <t>k(l)eine Kenntnisse über Computer und Programme.</t>
  </si>
  <si>
    <t xml:space="preserve">  Die Felder für die Pasta, das Datum und die Tagesmenues </t>
  </si>
  <si>
    <t xml:space="preserve">können mit der Tabulatortaste [--&gt;I] angewählt werden. </t>
  </si>
  <si>
    <r>
      <t xml:space="preserve">  Datumseingabe </t>
    </r>
    <r>
      <rPr>
        <sz val="12"/>
        <rFont val="Comic Sans MS"/>
        <family val="4"/>
      </rPr>
      <t>mit Punkt, ohne Leerschläge, ohne Sonderzeichen:</t>
    </r>
  </si>
  <si>
    <t>2.4.01; 5.10.01; 11.11.01</t>
  </si>
  <si>
    <t xml:space="preserve">  Pro Speisemenu-Feld stehen 4 x 28 Zeichen zur Verfügung.</t>
  </si>
  <si>
    <t>Das heisst, eine Fünfte oder Sechste Zeile kann zwar geschrieben werden,</t>
  </si>
  <si>
    <t>ist aber nicht sichtbar!!!!!!!</t>
  </si>
  <si>
    <t xml:space="preserve">  Wenn der Bildschirmschoner zu sehen ist </t>
  </si>
  <si>
    <t>(animiertes Bild oder Blatt-Verformungen....),irgendeine Taste drücken.</t>
  </si>
  <si>
    <t xml:space="preserve">  Falls der oberste Balken (X Microschrott Excel) </t>
  </si>
  <si>
    <t xml:space="preserve">anstatt blau in grauer Farbe zu sehen ist, </t>
  </si>
  <si>
    <t>mit der Maus ins Wochenkartenfeld (Tabelle) klicken.</t>
  </si>
  <si>
    <t xml:space="preserve">  So ist die sichtbare Seite wieder aktiv zur Bearbeitung.</t>
  </si>
  <si>
    <t xml:space="preserve">  Das Sonntagsdatum und das der Wochentage ändert automatisch.</t>
  </si>
  <si>
    <r>
      <t xml:space="preserve">Zum Speichern empfehle ich die Wochenzahl: </t>
    </r>
    <r>
      <rPr>
        <b/>
        <sz val="9"/>
        <rFont val="Comic Sans MS"/>
        <family val="4"/>
      </rPr>
      <t>WocheXX</t>
    </r>
  </si>
  <si>
    <t>I wünsche viu Schpass bim Gebruuch vo däre Charte.</t>
  </si>
  <si>
    <t>paintwriters</t>
  </si>
  <si>
    <t>Wochenzahlberechnung</t>
  </si>
  <si>
    <t>&lt;&lt;&lt;&lt;&lt;&lt;&lt;&lt;&lt;</t>
  </si>
  <si>
    <t xml:space="preserve">&lt;&lt;Bei Jahreswechsel muss die </t>
  </si>
  <si>
    <t>Jahrzahl angepassst werden,</t>
  </si>
  <si>
    <t>ansonsten gibt’s mehr als 52 Wochen!!!!</t>
  </si>
  <si>
    <t>;--&gt;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</si>
</sst>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D/\ MMM"/>
    <numFmt numFmtId="167" formatCode="D/\ MMM\ YY"/>
    <numFmt numFmtId="168" formatCode="DD/MM/YYYY"/>
    <numFmt numFmtId="169" formatCode="@"/>
    <numFmt numFmtId="170" formatCode="D/M/"/>
    <numFmt numFmtId="171" formatCode="D/M"/>
    <numFmt numFmtId="172" formatCode="0.00"/>
    <numFmt numFmtId="173" formatCode="D/M/YY"/>
  </numFmts>
  <fonts count="23">
    <font>
      <sz val="10"/>
      <name val="Arial"/>
      <family val="2"/>
    </font>
    <font>
      <sz val="10"/>
      <name val="Antique Oakland"/>
      <family val="2"/>
    </font>
    <font>
      <b/>
      <sz val="12"/>
      <name val="Antique Oakland"/>
      <family val="0"/>
    </font>
    <font>
      <b/>
      <u val="single"/>
      <sz val="16"/>
      <name val="Antique Oaklan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ntique Oakland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Antique Oakland"/>
      <family val="2"/>
    </font>
    <font>
      <sz val="24"/>
      <name val="Times New Roman"/>
      <family val="1"/>
    </font>
    <font>
      <b/>
      <u val="single"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9"/>
      <name val="Comic Sans MS"/>
      <family val="4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 applyProtection="1">
      <alignment vertical="center"/>
      <protection hidden="1" locked="0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7" fontId="4" fillId="0" borderId="0" xfId="0" applyNumberFormat="1" applyFont="1" applyAlignment="1" applyProtection="1">
      <alignment horizontal="left" vertical="center"/>
      <protection hidden="1"/>
    </xf>
    <xf numFmtId="168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 hidden="1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0" xfId="0" applyFont="1" applyAlignment="1">
      <alignment/>
    </xf>
    <xf numFmtId="164" fontId="8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9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 horizontal="left"/>
    </xf>
    <xf numFmtId="164" fontId="7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Alignment="1" applyProtection="1">
      <alignment horizontal="left" vertical="top" wrapText="1"/>
      <protection/>
    </xf>
    <xf numFmtId="164" fontId="14" fillId="0" borderId="0" xfId="0" applyFont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  <xf numFmtId="169" fontId="14" fillId="0" borderId="0" xfId="0" applyNumberFormat="1" applyFont="1" applyAlignment="1" applyProtection="1">
      <alignment horizontal="left" vertical="top" wrapText="1"/>
      <protection/>
    </xf>
    <xf numFmtId="169" fontId="10" fillId="0" borderId="1" xfId="0" applyNumberFormat="1" applyFont="1" applyBorder="1" applyAlignment="1" applyProtection="1">
      <alignment horizontal="left" vertical="top" wrapText="1"/>
      <protection locked="0"/>
    </xf>
    <xf numFmtId="164" fontId="10" fillId="0" borderId="0" xfId="0" applyFont="1" applyAlignment="1">
      <alignment/>
    </xf>
    <xf numFmtId="170" fontId="4" fillId="0" borderId="0" xfId="0" applyNumberFormat="1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9" fontId="10" fillId="0" borderId="2" xfId="0" applyNumberFormat="1" applyFont="1" applyBorder="1" applyAlignment="1" applyProtection="1">
      <alignment horizontal="left" vertical="top" wrapText="1"/>
      <protection locked="0"/>
    </xf>
    <xf numFmtId="169" fontId="4" fillId="0" borderId="1" xfId="0" applyNumberFormat="1" applyFont="1" applyBorder="1" applyAlignment="1" applyProtection="1">
      <alignment horizontal="left" vertical="top" wrapText="1"/>
      <protection/>
    </xf>
    <xf numFmtId="164" fontId="4" fillId="0" borderId="1" xfId="0" applyFont="1" applyBorder="1" applyAlignment="1" applyProtection="1">
      <alignment horizontal="center"/>
      <protection/>
    </xf>
    <xf numFmtId="164" fontId="0" fillId="0" borderId="0" xfId="0" applyAlignment="1">
      <alignment horizontal="left" vertical="top" wrapText="1"/>
    </xf>
    <xf numFmtId="164" fontId="0" fillId="0" borderId="0" xfId="0" applyAlignment="1">
      <alignment wrapText="1"/>
    </xf>
    <xf numFmtId="164" fontId="15" fillId="0" borderId="0" xfId="0" applyFont="1" applyBorder="1" applyAlignment="1" applyProtection="1">
      <alignment horizontal="center"/>
      <protection locked="0"/>
    </xf>
    <xf numFmtId="164" fontId="16" fillId="0" borderId="0" xfId="0" applyFont="1" applyAlignment="1" applyProtection="1">
      <alignment horizontal="left"/>
      <protection/>
    </xf>
    <xf numFmtId="169" fontId="17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9" fillId="0" borderId="0" xfId="0" applyFont="1" applyAlignment="1">
      <alignment horizontal="left"/>
    </xf>
    <xf numFmtId="164" fontId="0" fillId="0" borderId="0" xfId="0" applyAlignment="1" applyProtection="1">
      <alignment horizontal="left" vertical="top" wrapText="1"/>
      <protection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71" fontId="0" fillId="0" borderId="0" xfId="0" applyNumberFormat="1" applyAlignment="1" applyProtection="1">
      <alignment/>
      <protection hidden="1" locked="0"/>
    </xf>
    <xf numFmtId="171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Font="1" applyAlignment="1">
      <alignment horizontal="right"/>
    </xf>
    <xf numFmtId="173" fontId="0" fillId="0" borderId="0" xfId="0" applyNumberForma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76200</xdr:rowOff>
    </xdr:from>
    <xdr:to>
      <xdr:col>4</xdr:col>
      <xdr:colOff>276225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6200"/>
          <a:ext cx="18288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161925</xdr:rowOff>
    </xdr:from>
    <xdr:to>
      <xdr:col>6</xdr:col>
      <xdr:colOff>800100</xdr:colOff>
      <xdr:row>48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5372100" cy="449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5"/>
  <sheetViews>
    <sheetView tabSelected="1" zoomScale="85" zoomScaleNormal="85" workbookViewId="0" topLeftCell="A4">
      <selection activeCell="B19" sqref="B19"/>
    </sheetView>
  </sheetViews>
  <sheetFormatPr defaultColWidth="11.421875" defaultRowHeight="12.75"/>
  <cols>
    <col min="1" max="1" width="19.7109375" style="1" customWidth="1"/>
    <col min="2" max="2" width="28.8515625" style="0" customWidth="1"/>
    <col min="3" max="3" width="9.57421875" style="0" customWidth="1"/>
    <col min="4" max="4" width="0.2890625" style="0" customWidth="1"/>
    <col min="5" max="5" width="38.421875" style="0" customWidth="1"/>
    <col min="6" max="6" width="9.7109375" style="0" customWidth="1"/>
    <col min="8" max="8" width="11.57421875" style="0" customWidth="1"/>
  </cols>
  <sheetData>
    <row r="3" ht="14.25" customHeight="1"/>
    <row r="5" ht="12.75">
      <c r="I5" t="s">
        <v>0</v>
      </c>
    </row>
    <row r="10" s="2" customFormat="1" ht="12.75"/>
    <row r="11" s="3" customFormat="1" ht="12.75"/>
    <row r="12" spans="1:3" s="2" customFormat="1" ht="12.75">
      <c r="A12" s="4"/>
      <c r="C12" s="5" t="s">
        <v>1</v>
      </c>
    </row>
    <row r="13" spans="1:5" s="2" customFormat="1" ht="12.75">
      <c r="A13" s="6"/>
      <c r="B13" s="7"/>
      <c r="C13" s="8" t="s">
        <v>2</v>
      </c>
      <c r="D13" s="7"/>
      <c r="E13" s="9">
        <v>5</v>
      </c>
    </row>
    <row r="14" spans="1:5" ht="12.75">
      <c r="A14" s="4"/>
      <c r="B14" s="10">
        <v>42765</v>
      </c>
      <c r="C14" s="11" t="s">
        <v>3</v>
      </c>
      <c r="D14" s="12"/>
      <c r="E14" s="13">
        <f>B14+6</f>
        <v>42771</v>
      </c>
    </row>
    <row r="15" spans="1:5" ht="12.75">
      <c r="A15" s="4"/>
      <c r="B15" s="14"/>
      <c r="C15" s="12"/>
      <c r="D15" s="12"/>
      <c r="E15" s="12"/>
    </row>
    <row r="16" spans="2:5" ht="12.75">
      <c r="B16" s="15"/>
      <c r="C16" s="16" t="s">
        <v>4</v>
      </c>
      <c r="D16" s="15"/>
      <c r="E16" s="15"/>
    </row>
    <row r="17" spans="2:5" s="17" customFormat="1" ht="12.75">
      <c r="B17"/>
      <c r="C17" s="18"/>
      <c r="D17"/>
      <c r="E17"/>
    </row>
    <row r="18" ht="12.75">
      <c r="C18" s="18"/>
    </row>
    <row r="19" spans="1:5" s="21" customFormat="1" ht="12.75">
      <c r="A19" s="19" t="s">
        <v>5</v>
      </c>
      <c r="B19" s="20" t="s">
        <v>6</v>
      </c>
      <c r="C19" s="20"/>
      <c r="D19" s="20"/>
      <c r="E19" s="20"/>
    </row>
    <row r="20" s="21" customFormat="1" ht="12.75"/>
    <row r="21" spans="1:5" s="21" customFormat="1" ht="12.75">
      <c r="A21" s="22"/>
      <c r="B21" s="23" t="s">
        <v>7</v>
      </c>
      <c r="C21" s="24" t="s">
        <v>8</v>
      </c>
      <c r="D21" s="25"/>
      <c r="E21" s="26" t="s">
        <v>9</v>
      </c>
    </row>
    <row r="22" spans="1:5" s="21" customFormat="1" ht="12.75">
      <c r="A22" s="27"/>
      <c r="B22" s="28"/>
      <c r="C22" s="29" t="s">
        <v>10</v>
      </c>
      <c r="D22" s="28"/>
      <c r="E22" s="30"/>
    </row>
    <row r="23" spans="1:5" s="21" customFormat="1" ht="12.75">
      <c r="A23" s="31"/>
      <c r="B23" s="32"/>
      <c r="C23" s="33" t="s">
        <v>11</v>
      </c>
      <c r="D23" s="34"/>
      <c r="E23" s="35"/>
    </row>
    <row r="24" spans="1:5" s="21" customFormat="1" ht="12.75" customHeight="1">
      <c r="A24" s="19" t="s">
        <v>12</v>
      </c>
      <c r="B24" s="36" t="s">
        <v>13</v>
      </c>
      <c r="C24" s="36"/>
      <c r="D24" s="37"/>
      <c r="E24" s="36" t="s">
        <v>14</v>
      </c>
    </row>
    <row r="25" spans="1:5" s="21" customFormat="1" ht="12.75">
      <c r="A25" s="38">
        <f>B14+1</f>
        <v>42766</v>
      </c>
      <c r="B25" s="36"/>
      <c r="C25" s="36"/>
      <c r="D25" s="37"/>
      <c r="E25" s="36"/>
    </row>
    <row r="26" spans="1:5" s="21" customFormat="1" ht="12.75">
      <c r="A26" s="19"/>
      <c r="B26" s="36"/>
      <c r="C26" s="36"/>
      <c r="D26" s="37"/>
      <c r="E26" s="36"/>
    </row>
    <row r="27" spans="1:5" s="21" customFormat="1" ht="12.75">
      <c r="A27" s="39"/>
      <c r="B27" s="36"/>
      <c r="C27" s="36"/>
      <c r="D27" s="37"/>
      <c r="E27" s="36"/>
    </row>
    <row r="28" spans="1:5" s="21" customFormat="1" ht="12.75" customHeight="1">
      <c r="A28" s="19" t="s">
        <v>15</v>
      </c>
      <c r="B28" s="36" t="s">
        <v>16</v>
      </c>
      <c r="C28" s="36"/>
      <c r="D28" s="37"/>
      <c r="E28" s="36" t="s">
        <v>17</v>
      </c>
    </row>
    <row r="29" spans="1:5" s="21" customFormat="1" ht="12.75">
      <c r="A29" s="38">
        <f>B14+2</f>
        <v>42767</v>
      </c>
      <c r="B29" s="36"/>
      <c r="C29" s="36"/>
      <c r="D29" s="37"/>
      <c r="E29" s="36"/>
    </row>
    <row r="30" spans="1:5" s="21" customFormat="1" ht="12.75">
      <c r="A30" s="19"/>
      <c r="B30" s="36"/>
      <c r="C30" s="36"/>
      <c r="D30" s="37"/>
      <c r="E30" s="36"/>
    </row>
    <row r="31" spans="1:5" s="21" customFormat="1" ht="12.75">
      <c r="A31" s="39"/>
      <c r="B31" s="36"/>
      <c r="C31" s="36"/>
      <c r="D31" s="37"/>
      <c r="E31" s="36"/>
    </row>
    <row r="32" spans="1:5" s="21" customFormat="1" ht="12.75" customHeight="1">
      <c r="A32" s="19" t="s">
        <v>18</v>
      </c>
      <c r="B32" s="36" t="s">
        <v>19</v>
      </c>
      <c r="C32" s="36"/>
      <c r="D32" s="37"/>
      <c r="E32" s="36" t="s">
        <v>20</v>
      </c>
    </row>
    <row r="33" spans="1:5" s="21" customFormat="1" ht="12.75">
      <c r="A33" s="38">
        <f>B14+3</f>
        <v>42768</v>
      </c>
      <c r="B33" s="36"/>
      <c r="C33" s="36"/>
      <c r="D33" s="37"/>
      <c r="E33" s="36"/>
    </row>
    <row r="34" spans="1:5" s="21" customFormat="1" ht="12.75">
      <c r="A34" s="19"/>
      <c r="B34" s="36"/>
      <c r="C34" s="36"/>
      <c r="D34" s="37"/>
      <c r="E34" s="36"/>
    </row>
    <row r="35" spans="1:5" s="21" customFormat="1" ht="12.75">
      <c r="A35" s="39"/>
      <c r="B35" s="36"/>
      <c r="C35" s="36"/>
      <c r="D35" s="37"/>
      <c r="E35" s="36"/>
    </row>
    <row r="36" spans="1:5" s="21" customFormat="1" ht="12.75" customHeight="1">
      <c r="A36" s="19" t="s">
        <v>21</v>
      </c>
      <c r="B36" s="36" t="s">
        <v>22</v>
      </c>
      <c r="C36" s="36"/>
      <c r="D36" s="37"/>
      <c r="E36" s="36" t="s">
        <v>23</v>
      </c>
    </row>
    <row r="37" spans="1:5" s="21" customFormat="1" ht="12.75">
      <c r="A37" s="38">
        <f>B14+4</f>
        <v>42769</v>
      </c>
      <c r="B37" s="36"/>
      <c r="C37" s="36"/>
      <c r="D37" s="37"/>
      <c r="E37" s="36"/>
    </row>
    <row r="38" spans="1:5" s="21" customFormat="1" ht="12.75">
      <c r="A38" s="19"/>
      <c r="B38" s="36"/>
      <c r="C38" s="36"/>
      <c r="D38" s="37"/>
      <c r="E38" s="36"/>
    </row>
    <row r="39" spans="1:5" s="21" customFormat="1" ht="12.75">
      <c r="A39" s="39"/>
      <c r="B39" s="36"/>
      <c r="C39" s="36"/>
      <c r="D39" s="37"/>
      <c r="E39" s="36"/>
    </row>
    <row r="40" spans="1:5" s="21" customFormat="1" ht="12.75" customHeight="1">
      <c r="A40" s="19" t="s">
        <v>24</v>
      </c>
      <c r="B40" s="36" t="s">
        <v>25</v>
      </c>
      <c r="C40" s="36"/>
      <c r="D40" s="37"/>
      <c r="E40" s="40"/>
    </row>
    <row r="41" spans="1:5" s="21" customFormat="1" ht="12.75">
      <c r="A41" s="38">
        <f>B14+5</f>
        <v>42770</v>
      </c>
      <c r="B41" s="36"/>
      <c r="C41" s="36"/>
      <c r="D41" s="37"/>
      <c r="E41" s="40"/>
    </row>
    <row r="42" spans="1:5" s="21" customFormat="1" ht="12.75">
      <c r="A42" s="19"/>
      <c r="B42" s="36"/>
      <c r="C42" s="36"/>
      <c r="D42" s="37"/>
      <c r="E42" s="40"/>
    </row>
    <row r="43" spans="1:5" s="21" customFormat="1" ht="12.75">
      <c r="A43" s="39"/>
      <c r="B43" s="36"/>
      <c r="C43" s="36"/>
      <c r="D43" s="37"/>
      <c r="E43" s="40"/>
    </row>
    <row r="44" spans="1:5" s="21" customFormat="1" ht="15.75" customHeight="1">
      <c r="A44" s="19" t="s">
        <v>26</v>
      </c>
      <c r="B44" s="41" t="s">
        <v>27</v>
      </c>
      <c r="C44" s="41"/>
      <c r="D44" s="42" t="s">
        <v>28</v>
      </c>
      <c r="E44" s="42"/>
    </row>
    <row r="45" spans="1:5" s="21" customFormat="1" ht="12.75">
      <c r="A45" s="38">
        <f>B14+6</f>
        <v>42771</v>
      </c>
      <c r="B45" s="43"/>
      <c r="C45" s="43"/>
      <c r="D45" s="44"/>
      <c r="E45" s="44"/>
    </row>
    <row r="46" spans="2:5" ht="12.75">
      <c r="B46" s="45"/>
      <c r="C46" s="45"/>
      <c r="D46" s="45"/>
      <c r="E46" s="45"/>
    </row>
    <row r="47" spans="1:5" ht="12.75">
      <c r="A47" s="46"/>
      <c r="B47" s="45"/>
      <c r="C47" s="45"/>
      <c r="D47" s="45"/>
      <c r="E47" s="45"/>
    </row>
    <row r="48" spans="2:5" ht="12.75">
      <c r="B48" s="47"/>
      <c r="C48" s="47"/>
      <c r="D48" s="47"/>
      <c r="E48" s="47"/>
    </row>
    <row r="49" spans="2:5" ht="12.75">
      <c r="B49" s="47"/>
      <c r="C49" s="47"/>
      <c r="D49" s="47"/>
      <c r="E49" s="47"/>
    </row>
    <row r="50" spans="2:5" ht="12.75">
      <c r="B50" s="47"/>
      <c r="C50" s="47"/>
      <c r="D50" s="47"/>
      <c r="E50" s="47"/>
    </row>
    <row r="51" spans="1:5" ht="12.75">
      <c r="A51" s="48"/>
      <c r="B51" s="47"/>
      <c r="C51" s="47"/>
      <c r="D51" s="47"/>
      <c r="E51" s="47"/>
    </row>
    <row r="52" spans="1:5" ht="12.75">
      <c r="A52" s="49"/>
      <c r="B52" s="47"/>
      <c r="C52" s="47"/>
      <c r="D52" s="47"/>
      <c r="E52" s="47"/>
    </row>
    <row r="53" spans="1:5" s="21" customFormat="1" ht="12.75">
      <c r="A53" s="50"/>
      <c r="B53" s="51"/>
      <c r="C53" s="51"/>
      <c r="D53" s="51"/>
      <c r="E53" s="51"/>
    </row>
    <row r="54" spans="1:5" s="21" customFormat="1" ht="12.75">
      <c r="A54" s="50"/>
      <c r="B54" s="51"/>
      <c r="C54" s="51"/>
      <c r="D54" s="51"/>
      <c r="E54" s="51"/>
    </row>
    <row r="55" spans="2:5" ht="12.75">
      <c r="B55" s="51"/>
      <c r="C55" s="51"/>
      <c r="D55" s="51"/>
      <c r="E55" s="51"/>
    </row>
  </sheetData>
  <sheetProtection selectLockedCells="1" selectUnlockedCells="1"/>
  <mergeCells count="15">
    <mergeCell ref="B19:E19"/>
    <mergeCell ref="B24:C27"/>
    <mergeCell ref="E24:E27"/>
    <mergeCell ref="B28:C31"/>
    <mergeCell ref="E28:E31"/>
    <mergeCell ref="B32:C35"/>
    <mergeCell ref="E32:E35"/>
    <mergeCell ref="B36:C39"/>
    <mergeCell ref="E36:E39"/>
    <mergeCell ref="B40:C43"/>
    <mergeCell ref="E40:E43"/>
    <mergeCell ref="B44:C44"/>
    <mergeCell ref="D44:E44"/>
    <mergeCell ref="B46:E47"/>
    <mergeCell ref="B48:E52"/>
  </mergeCells>
  <printOptions/>
  <pageMargins left="0.3597222222222222" right="0.3402777777777778" top="0.35" bottom="0.42986111111111114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7" max="7" width="14.421875" style="0" customWidth="1"/>
  </cols>
  <sheetData>
    <row r="1" ht="12.75">
      <c r="A1" s="52" t="s">
        <v>29</v>
      </c>
    </row>
    <row r="2" ht="12.75">
      <c r="A2" s="53" t="s">
        <v>30</v>
      </c>
    </row>
    <row r="3" ht="12.75">
      <c r="A3" s="54" t="s">
        <v>31</v>
      </c>
    </row>
    <row r="4" ht="12.75">
      <c r="A4" s="54" t="s">
        <v>32</v>
      </c>
    </row>
    <row r="5" ht="12.75">
      <c r="A5" s="54" t="s">
        <v>33</v>
      </c>
    </row>
    <row r="6" ht="12.75">
      <c r="A6" s="54" t="s">
        <v>34</v>
      </c>
    </row>
    <row r="7" ht="12.75">
      <c r="A7" s="53" t="s">
        <v>35</v>
      </c>
    </row>
    <row r="8" ht="12.75">
      <c r="A8" s="54" t="s">
        <v>36</v>
      </c>
    </row>
    <row r="9" ht="12.75">
      <c r="A9" s="54" t="s">
        <v>37</v>
      </c>
    </row>
    <row r="10" ht="12.75">
      <c r="A10" s="54" t="s">
        <v>38</v>
      </c>
    </row>
    <row r="11" ht="12.75">
      <c r="A11" s="54" t="s">
        <v>39</v>
      </c>
    </row>
    <row r="12" ht="12.75">
      <c r="A12" s="54" t="s">
        <v>40</v>
      </c>
    </row>
    <row r="13" ht="12.75">
      <c r="A13" s="54" t="s">
        <v>41</v>
      </c>
    </row>
    <row r="14" ht="12.75">
      <c r="A14" s="54" t="s">
        <v>42</v>
      </c>
    </row>
    <row r="15" ht="12.75">
      <c r="A15" s="54" t="s">
        <v>43</v>
      </c>
    </row>
    <row r="16" ht="12.75">
      <c r="A16" s="54" t="s">
        <v>44</v>
      </c>
    </row>
    <row r="17" ht="12.75">
      <c r="A17" s="54" t="s">
        <v>45</v>
      </c>
    </row>
    <row r="18" ht="12.75">
      <c r="A18" s="54" t="s">
        <v>46</v>
      </c>
    </row>
    <row r="19" ht="12.75">
      <c r="A19" s="54" t="s">
        <v>47</v>
      </c>
    </row>
    <row r="50" ht="12.75">
      <c r="A50" t="s">
        <v>48</v>
      </c>
    </row>
    <row r="52" ht="12.75">
      <c r="A52" t="s">
        <v>49</v>
      </c>
    </row>
  </sheetData>
  <sheetProtection selectLockedCells="1" selectUnlockedCells="1"/>
  <printOptions/>
  <pageMargins left="0.7479166666666667" right="0.7479166666666667" top="0.3701388888888889" bottom="0.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4" sqref="C4"/>
    </sheetView>
  </sheetViews>
  <sheetFormatPr defaultColWidth="11.421875" defaultRowHeight="12.75"/>
  <cols>
    <col min="3" max="3" width="15.28125" style="0" customWidth="1"/>
  </cols>
  <sheetData>
    <row r="1" ht="12.75">
      <c r="C1" s="55" t="s">
        <v>50</v>
      </c>
    </row>
    <row r="3" spans="3:5" ht="12.75">
      <c r="C3" s="56">
        <v>42736</v>
      </c>
      <c r="D3" t="s">
        <v>51</v>
      </c>
      <c r="E3" t="s">
        <v>52</v>
      </c>
    </row>
    <row r="4" spans="3:5" ht="12.75">
      <c r="C4" s="57">
        <f>Wochenkarte!B14</f>
        <v>42765</v>
      </c>
      <c r="E4" t="s">
        <v>53</v>
      </c>
    </row>
    <row r="5" spans="3:5" ht="12.75">
      <c r="C5" s="58">
        <f>C4-C3</f>
        <v>29</v>
      </c>
      <c r="E5" t="s">
        <v>54</v>
      </c>
    </row>
    <row r="6" spans="3:5" ht="12.75">
      <c r="C6" s="59">
        <f>C5/7+1</f>
        <v>5.142857142857143</v>
      </c>
      <c r="D6" s="60" t="s">
        <v>55</v>
      </c>
      <c r="E6" s="61">
        <v>37987</v>
      </c>
    </row>
    <row r="27" ht="12.75">
      <c r="A27" s="62">
        <f>IF(D48*F48,INT(F48-INT(E48)),INT($A$4)-INT(E48))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2017-01-30T11:43:13Z</cp:lastPrinted>
  <dcterms:created xsi:type="dcterms:W3CDTF">2017-01-23T14:08:57Z</dcterms:created>
  <dcterms:modified xsi:type="dcterms:W3CDTF">2017-01-30T11:43:29Z</dcterms:modified>
  <cp:category/>
  <cp:version/>
  <cp:contentType/>
  <cp:contentStatus/>
  <cp:revision>2</cp:revision>
</cp:coreProperties>
</file>